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правление по закупу\ТЕНДЕРЫ\Тендер услуги имиджа на рекламных Litebox\"/>
    </mc:Choice>
  </mc:AlternateContent>
  <bookViews>
    <workbookView xWindow="-105" yWindow="-105" windowWidth="23250" windowHeight="12720"/>
  </bookViews>
  <sheets>
    <sheet name="Филиал" sheetId="2" r:id="rId1"/>
    <sheet name="Смарт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2" i="2" l="1"/>
  <c r="AD27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I32" i="2"/>
  <c r="Q27" i="2"/>
  <c r="R27" i="2"/>
  <c r="S27" i="2"/>
  <c r="T27" i="2"/>
  <c r="U27" i="2"/>
  <c r="V27" i="2"/>
  <c r="W27" i="2"/>
  <c r="X27" i="2"/>
  <c r="Y27" i="2"/>
  <c r="Z27" i="2"/>
  <c r="AA27" i="2"/>
  <c r="AB27" i="2"/>
  <c r="L27" i="2"/>
  <c r="M27" i="2"/>
  <c r="N27" i="2"/>
  <c r="O27" i="2"/>
  <c r="P27" i="2"/>
  <c r="K27" i="2"/>
  <c r="J27" i="2"/>
  <c r="I27" i="2"/>
  <c r="J22" i="2"/>
  <c r="I22" i="2"/>
  <c r="C22" i="2"/>
  <c r="D21" i="2"/>
  <c r="C21" i="2"/>
  <c r="D15" i="2"/>
  <c r="C15" i="2"/>
  <c r="C16" i="2"/>
  <c r="H22" i="2"/>
  <c r="G22" i="2"/>
  <c r="AE13" i="2"/>
  <c r="AE14" i="2"/>
  <c r="AE15" i="2"/>
  <c r="AE17" i="2"/>
  <c r="AE18" i="2"/>
  <c r="AE19" i="2"/>
  <c r="AE20" i="2"/>
  <c r="AE21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E12" i="2"/>
  <c r="AD13" i="2"/>
  <c r="AD14" i="2"/>
  <c r="AD15" i="2"/>
  <c r="AD17" i="2"/>
  <c r="AD18" i="2"/>
  <c r="AD19" i="2"/>
  <c r="AD20" i="2"/>
  <c r="AD21" i="2"/>
  <c r="AD12" i="2"/>
  <c r="H21" i="1"/>
  <c r="I21" i="1"/>
</calcChain>
</file>

<file path=xl/sharedStrings.xml><?xml version="1.0" encoding="utf-8"?>
<sst xmlns="http://schemas.openxmlformats.org/spreadsheetml/2006/main" count="118" uniqueCount="20">
  <si>
    <t>ЦОО</t>
  </si>
  <si>
    <t>ТГФ</t>
  </si>
  <si>
    <t>МУФ</t>
  </si>
  <si>
    <t>Яшнабад</t>
  </si>
  <si>
    <t>Фергана</t>
  </si>
  <si>
    <t>Ургенч</t>
  </si>
  <si>
    <t>Коканд</t>
  </si>
  <si>
    <t>Андижан</t>
  </si>
  <si>
    <t>Филиалы</t>
  </si>
  <si>
    <t>№</t>
  </si>
  <si>
    <t>120*80</t>
  </si>
  <si>
    <t>70*50</t>
  </si>
  <si>
    <t>Итого:</t>
  </si>
  <si>
    <t>Наманган</t>
  </si>
  <si>
    <t>Смарт</t>
  </si>
  <si>
    <t>Ташкент</t>
  </si>
  <si>
    <t>Регион</t>
  </si>
  <si>
    <t>Итого: Ташкент</t>
  </si>
  <si>
    <t>Итого: Регионы</t>
  </si>
  <si>
    <t>Кол-во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</si>
</sst>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8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2" fillId="0" borderId="2" xfId="0" applyFont="1" applyBorder="1" applyAlignment="1">
      <alignment horizontal="center" vertical="center"/>
    </xf>
    <xf numFmtId="0" fontId="1" fillId="0" borderId="1" xfId="0" applyFont="1" applyBorder="1"/>
    <xf numFmtId="0" fontId="1" fillId="0" borderId="8" xfId="0" applyFont="1" applyBorder="1"/>
    <xf numFmtId="0" fontId="2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1" fillId="2" borderId="7" xfId="0" applyFont="1" applyFill="1" applyBorder="1"/>
    <xf numFmtId="0" fontId="2" fillId="3" borderId="3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2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8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2" fillId="3" borderId="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0" borderId="0" xfId="0" applyFont="1"/>
    <xf numFmtId="0" fontId="1" fillId="5" borderId="5" xfId="0" applyFont="1" applyFill="1" applyBorder="1" applyAlignment="1">
      <alignment horizontal="center"/>
    </xf>
    <xf numFmtId="0" fontId="1" fillId="5" borderId="1" xfId="0" applyFont="1" applyFill="1" applyBorder="1"/>
    <xf numFmtId="0" fontId="0" fillId="5" borderId="1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2" fillId="3" borderId="2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" fillId="3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6" fillId="5" borderId="8" xfId="0" applyFont="1" applyFill="1" applyBorder="1"/>
    <xf numFmtId="0" fontId="6" fillId="5" borderId="8" xfId="0" applyFont="1" applyFill="1" applyBorder="1" applyAlignment="1">
      <alignment horizontal="right"/>
    </xf>
    <xf numFmtId="0" fontId="6" fillId="5" borderId="9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0" fillId="6" borderId="5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5" fillId="5" borderId="15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2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50083</xdr:colOff>
      <xdr:row>9</xdr:row>
      <xdr:rowOff>28254</xdr:rowOff>
    </xdr:from>
    <xdr:ext cx="1277974" cy="1778778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CBFD081-D1A3-48B5-B5A7-3E32B904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6483" y="1693768"/>
          <a:ext cx="1277974" cy="1778778"/>
        </a:xfrm>
        <a:prstGeom prst="rect">
          <a:avLst/>
        </a:prstGeom>
      </xdr:spPr>
    </xdr:pic>
    <xdr:clientData/>
  </xdr:oneCellAnchor>
  <xdr:oneCellAnchor>
    <xdr:from>
      <xdr:col>10</xdr:col>
      <xdr:colOff>132806</xdr:colOff>
      <xdr:row>9</xdr:row>
      <xdr:rowOff>30480</xdr:rowOff>
    </xdr:from>
    <xdr:ext cx="1266305" cy="1777871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DE13844-0CD0-469B-88BF-68EC6E47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7546" y="6781800"/>
          <a:ext cx="1266305" cy="1777871"/>
        </a:xfrm>
        <a:prstGeom prst="rect">
          <a:avLst/>
        </a:prstGeom>
      </xdr:spPr>
    </xdr:pic>
    <xdr:clientData/>
  </xdr:oneCellAnchor>
  <xdr:oneCellAnchor>
    <xdr:from>
      <xdr:col>12</xdr:col>
      <xdr:colOff>119743</xdr:colOff>
      <xdr:row>9</xdr:row>
      <xdr:rowOff>21772</xdr:rowOff>
    </xdr:from>
    <xdr:ext cx="1265712" cy="1788098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F497C7C-AA62-44BE-AB1F-A41A8AD0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0" y="1687286"/>
          <a:ext cx="1265712" cy="1788098"/>
        </a:xfrm>
        <a:prstGeom prst="rect">
          <a:avLst/>
        </a:prstGeom>
      </xdr:spPr>
    </xdr:pic>
    <xdr:clientData/>
  </xdr:oneCellAnchor>
  <xdr:oneCellAnchor>
    <xdr:from>
      <xdr:col>14</xdr:col>
      <xdr:colOff>65318</xdr:colOff>
      <xdr:row>9</xdr:row>
      <xdr:rowOff>32657</xdr:rowOff>
    </xdr:from>
    <xdr:ext cx="1286494" cy="1793985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9D712A2-C5E4-41D6-8C15-AF280C4B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75375" y="1698171"/>
          <a:ext cx="1286494" cy="1793985"/>
        </a:xfrm>
        <a:prstGeom prst="rect">
          <a:avLst/>
        </a:prstGeom>
      </xdr:spPr>
    </xdr:pic>
    <xdr:clientData/>
  </xdr:oneCellAnchor>
  <xdr:oneCellAnchor>
    <xdr:from>
      <xdr:col>26</xdr:col>
      <xdr:colOff>32663</xdr:colOff>
      <xdr:row>9</xdr:row>
      <xdr:rowOff>32658</xdr:rowOff>
    </xdr:from>
    <xdr:ext cx="1281606" cy="1796143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8CC2AB30-A920-4744-9C11-ED48C2C8F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80783" y="6783978"/>
          <a:ext cx="1281606" cy="1796143"/>
        </a:xfrm>
        <a:prstGeom prst="rect">
          <a:avLst/>
        </a:prstGeom>
      </xdr:spPr>
    </xdr:pic>
    <xdr:clientData/>
  </xdr:oneCellAnchor>
  <xdr:oneCellAnchor>
    <xdr:from>
      <xdr:col>24</xdr:col>
      <xdr:colOff>120734</xdr:colOff>
      <xdr:row>9</xdr:row>
      <xdr:rowOff>54428</xdr:rowOff>
    </xdr:from>
    <xdr:ext cx="1197428" cy="1661797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DF92D96C-2319-4300-93A6-C8FB1534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48516" y="1689264"/>
          <a:ext cx="1197428" cy="1661797"/>
        </a:xfrm>
        <a:prstGeom prst="rect">
          <a:avLst/>
        </a:prstGeom>
      </xdr:spPr>
    </xdr:pic>
    <xdr:clientData/>
  </xdr:oneCellAnchor>
  <xdr:oneCellAnchor>
    <xdr:from>
      <xdr:col>16</xdr:col>
      <xdr:colOff>130628</xdr:colOff>
      <xdr:row>9</xdr:row>
      <xdr:rowOff>21770</xdr:rowOff>
    </xdr:from>
    <xdr:ext cx="1267691" cy="1800461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D8E29BAF-29FF-4AF8-8F18-202E853D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69683" y="1656606"/>
          <a:ext cx="1267691" cy="1800461"/>
        </a:xfrm>
        <a:prstGeom prst="rect">
          <a:avLst/>
        </a:prstGeom>
      </xdr:spPr>
    </xdr:pic>
    <xdr:clientData/>
  </xdr:oneCellAnchor>
  <xdr:oneCellAnchor>
    <xdr:from>
      <xdr:col>18</xdr:col>
      <xdr:colOff>97971</xdr:colOff>
      <xdr:row>9</xdr:row>
      <xdr:rowOff>32658</xdr:rowOff>
    </xdr:from>
    <xdr:ext cx="1254827" cy="1793423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92074F3C-9B61-4BC9-B0F7-3B7813C9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85371" y="6783978"/>
          <a:ext cx="1254827" cy="1793423"/>
        </a:xfrm>
        <a:prstGeom prst="rect">
          <a:avLst/>
        </a:prstGeom>
      </xdr:spPr>
    </xdr:pic>
    <xdr:clientData/>
  </xdr:oneCellAnchor>
  <xdr:oneCellAnchor>
    <xdr:from>
      <xdr:col>20</xdr:col>
      <xdr:colOff>108859</xdr:colOff>
      <xdr:row>9</xdr:row>
      <xdr:rowOff>43542</xdr:rowOff>
    </xdr:from>
    <xdr:ext cx="1253528" cy="1763486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F4C936F-BD3D-4E28-8F0A-C0248D7F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58359" y="6794862"/>
          <a:ext cx="1253528" cy="1763486"/>
        </a:xfrm>
        <a:prstGeom prst="rect">
          <a:avLst/>
        </a:prstGeom>
      </xdr:spPr>
    </xdr:pic>
    <xdr:clientData/>
  </xdr:oneCellAnchor>
  <xdr:oneCellAnchor>
    <xdr:from>
      <xdr:col>22</xdr:col>
      <xdr:colOff>76201</xdr:colOff>
      <xdr:row>9</xdr:row>
      <xdr:rowOff>54430</xdr:rowOff>
    </xdr:from>
    <xdr:ext cx="1240972" cy="1755392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3FCF0E1-CB9F-4B38-A024-F23FF4E84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65881" y="6805750"/>
          <a:ext cx="1240972" cy="1755392"/>
        </a:xfrm>
        <a:prstGeom prst="rect">
          <a:avLst/>
        </a:prstGeom>
      </xdr:spPr>
    </xdr:pic>
    <xdr:clientData/>
  </xdr:oneCellAnchor>
  <xdr:oneCellAnchor>
    <xdr:from>
      <xdr:col>8</xdr:col>
      <xdr:colOff>50083</xdr:colOff>
      <xdr:row>24</xdr:row>
      <xdr:rowOff>28254</xdr:rowOff>
    </xdr:from>
    <xdr:ext cx="1277974" cy="1778778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6C76ED44-383B-46F5-9C94-8E62A90C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610" y="1663090"/>
          <a:ext cx="1277974" cy="1778778"/>
        </a:xfrm>
        <a:prstGeom prst="rect">
          <a:avLst/>
        </a:prstGeom>
      </xdr:spPr>
    </xdr:pic>
    <xdr:clientData/>
  </xdr:oneCellAnchor>
  <xdr:oneCellAnchor>
    <xdr:from>
      <xdr:col>10</xdr:col>
      <xdr:colOff>132806</xdr:colOff>
      <xdr:row>24</xdr:row>
      <xdr:rowOff>30480</xdr:rowOff>
    </xdr:from>
    <xdr:ext cx="1266305" cy="1777871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75A96EDA-374B-4DD5-ABCA-BF0C3D347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933" y="1665316"/>
          <a:ext cx="1266305" cy="1777871"/>
        </a:xfrm>
        <a:prstGeom prst="rect">
          <a:avLst/>
        </a:prstGeom>
      </xdr:spPr>
    </xdr:pic>
    <xdr:clientData/>
  </xdr:oneCellAnchor>
  <xdr:oneCellAnchor>
    <xdr:from>
      <xdr:col>12</xdr:col>
      <xdr:colOff>119743</xdr:colOff>
      <xdr:row>24</xdr:row>
      <xdr:rowOff>21772</xdr:rowOff>
    </xdr:from>
    <xdr:ext cx="1265712" cy="1788098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2BE6968A-ACB9-4271-837F-193681FA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598" y="1656608"/>
          <a:ext cx="1265712" cy="1788098"/>
        </a:xfrm>
        <a:prstGeom prst="rect">
          <a:avLst/>
        </a:prstGeom>
      </xdr:spPr>
    </xdr:pic>
    <xdr:clientData/>
  </xdr:oneCellAnchor>
  <xdr:oneCellAnchor>
    <xdr:from>
      <xdr:col>14</xdr:col>
      <xdr:colOff>65318</xdr:colOff>
      <xdr:row>24</xdr:row>
      <xdr:rowOff>32657</xdr:rowOff>
    </xdr:from>
    <xdr:ext cx="1286494" cy="1793985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8293E940-A109-4221-A50A-29C786BE2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1754" y="1667493"/>
          <a:ext cx="1286494" cy="1793985"/>
        </a:xfrm>
        <a:prstGeom prst="rect">
          <a:avLst/>
        </a:prstGeom>
      </xdr:spPr>
    </xdr:pic>
    <xdr:clientData/>
  </xdr:oneCellAnchor>
  <xdr:oneCellAnchor>
    <xdr:from>
      <xdr:col>26</xdr:col>
      <xdr:colOff>32663</xdr:colOff>
      <xdr:row>24</xdr:row>
      <xdr:rowOff>32658</xdr:rowOff>
    </xdr:from>
    <xdr:ext cx="1281606" cy="1796143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8515E226-F84F-4DBA-844E-1CC434DC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8190" y="1667494"/>
          <a:ext cx="1281606" cy="1796143"/>
        </a:xfrm>
        <a:prstGeom prst="rect">
          <a:avLst/>
        </a:prstGeom>
      </xdr:spPr>
    </xdr:pic>
    <xdr:clientData/>
  </xdr:oneCellAnchor>
  <xdr:oneCellAnchor>
    <xdr:from>
      <xdr:col>24</xdr:col>
      <xdr:colOff>120734</xdr:colOff>
      <xdr:row>24</xdr:row>
      <xdr:rowOff>54428</xdr:rowOff>
    </xdr:from>
    <xdr:ext cx="1197428" cy="1661797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AD95671A-5C38-4AD2-8647-3002E3E73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48516" y="1689264"/>
          <a:ext cx="1197428" cy="1661797"/>
        </a:xfrm>
        <a:prstGeom prst="rect">
          <a:avLst/>
        </a:prstGeom>
      </xdr:spPr>
    </xdr:pic>
    <xdr:clientData/>
  </xdr:oneCellAnchor>
  <xdr:oneCellAnchor>
    <xdr:from>
      <xdr:col>16</xdr:col>
      <xdr:colOff>130628</xdr:colOff>
      <xdr:row>24</xdr:row>
      <xdr:rowOff>21770</xdr:rowOff>
    </xdr:from>
    <xdr:ext cx="1267691" cy="1800461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EB6E5612-A168-444D-AF6F-623D0920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25646" y="1656606"/>
          <a:ext cx="1267691" cy="1800461"/>
        </a:xfrm>
        <a:prstGeom prst="rect">
          <a:avLst/>
        </a:prstGeom>
      </xdr:spPr>
    </xdr:pic>
    <xdr:clientData/>
  </xdr:oneCellAnchor>
  <xdr:oneCellAnchor>
    <xdr:from>
      <xdr:col>18</xdr:col>
      <xdr:colOff>97971</xdr:colOff>
      <xdr:row>24</xdr:row>
      <xdr:rowOff>32658</xdr:rowOff>
    </xdr:from>
    <xdr:ext cx="1254827" cy="1793423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2B073F5A-51EC-4302-84D6-3AF3CEDA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47716" y="1667494"/>
          <a:ext cx="1254827" cy="1793423"/>
        </a:xfrm>
        <a:prstGeom prst="rect">
          <a:avLst/>
        </a:prstGeom>
      </xdr:spPr>
    </xdr:pic>
    <xdr:clientData/>
  </xdr:oneCellAnchor>
  <xdr:oneCellAnchor>
    <xdr:from>
      <xdr:col>20</xdr:col>
      <xdr:colOff>108859</xdr:colOff>
      <xdr:row>24</xdr:row>
      <xdr:rowOff>43542</xdr:rowOff>
    </xdr:from>
    <xdr:ext cx="1253528" cy="1763486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85EA78AE-AE4D-4AC2-A6A3-299EA590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65732" y="1678378"/>
          <a:ext cx="1253528" cy="1763486"/>
        </a:xfrm>
        <a:prstGeom prst="rect">
          <a:avLst/>
        </a:prstGeom>
      </xdr:spPr>
    </xdr:pic>
    <xdr:clientData/>
  </xdr:oneCellAnchor>
  <xdr:oneCellAnchor>
    <xdr:from>
      <xdr:col>22</xdr:col>
      <xdr:colOff>76201</xdr:colOff>
      <xdr:row>24</xdr:row>
      <xdr:rowOff>54430</xdr:rowOff>
    </xdr:from>
    <xdr:ext cx="1240972" cy="1755392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50F96A19-1C68-410F-911C-AFBB446A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32383" y="1689266"/>
          <a:ext cx="1240972" cy="1755392"/>
        </a:xfrm>
        <a:prstGeom prst="rect">
          <a:avLst/>
        </a:prstGeom>
      </xdr:spPr>
    </xdr:pic>
    <xdr:clientData/>
  </xdr:oneCellAnchor>
  <xdr:oneCellAnchor>
    <xdr:from>
      <xdr:col>8</xdr:col>
      <xdr:colOff>50083</xdr:colOff>
      <xdr:row>29</xdr:row>
      <xdr:rowOff>28254</xdr:rowOff>
    </xdr:from>
    <xdr:ext cx="1277974" cy="1778778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AE290D7A-AB22-4B81-9A5E-0418E206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610" y="6068836"/>
          <a:ext cx="1277974" cy="1778778"/>
        </a:xfrm>
        <a:prstGeom prst="rect">
          <a:avLst/>
        </a:prstGeom>
      </xdr:spPr>
    </xdr:pic>
    <xdr:clientData/>
  </xdr:oneCellAnchor>
  <xdr:oneCellAnchor>
    <xdr:from>
      <xdr:col>10</xdr:col>
      <xdr:colOff>132806</xdr:colOff>
      <xdr:row>29</xdr:row>
      <xdr:rowOff>30480</xdr:rowOff>
    </xdr:from>
    <xdr:ext cx="1266305" cy="1777871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770D30AA-A18D-43D8-8206-6CDF21AF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933" y="6071062"/>
          <a:ext cx="1266305" cy="1777871"/>
        </a:xfrm>
        <a:prstGeom prst="rect">
          <a:avLst/>
        </a:prstGeom>
      </xdr:spPr>
    </xdr:pic>
    <xdr:clientData/>
  </xdr:oneCellAnchor>
  <xdr:oneCellAnchor>
    <xdr:from>
      <xdr:col>12</xdr:col>
      <xdr:colOff>119743</xdr:colOff>
      <xdr:row>29</xdr:row>
      <xdr:rowOff>21772</xdr:rowOff>
    </xdr:from>
    <xdr:ext cx="1265712" cy="1788098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598A5B94-6194-46CD-8E93-4DB313FB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598" y="6062354"/>
          <a:ext cx="1265712" cy="1788098"/>
        </a:xfrm>
        <a:prstGeom prst="rect">
          <a:avLst/>
        </a:prstGeom>
      </xdr:spPr>
    </xdr:pic>
    <xdr:clientData/>
  </xdr:oneCellAnchor>
  <xdr:oneCellAnchor>
    <xdr:from>
      <xdr:col>14</xdr:col>
      <xdr:colOff>65318</xdr:colOff>
      <xdr:row>29</xdr:row>
      <xdr:rowOff>32657</xdr:rowOff>
    </xdr:from>
    <xdr:ext cx="1286494" cy="1793985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73E603DA-4A8B-4560-A5AA-78180A8E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1754" y="6073239"/>
          <a:ext cx="1286494" cy="1793985"/>
        </a:xfrm>
        <a:prstGeom prst="rect">
          <a:avLst/>
        </a:prstGeom>
      </xdr:spPr>
    </xdr:pic>
    <xdr:clientData/>
  </xdr:oneCellAnchor>
  <xdr:oneCellAnchor>
    <xdr:from>
      <xdr:col>26</xdr:col>
      <xdr:colOff>32663</xdr:colOff>
      <xdr:row>29</xdr:row>
      <xdr:rowOff>32658</xdr:rowOff>
    </xdr:from>
    <xdr:ext cx="1281606" cy="1796143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5937EB1F-50A1-4CEB-94C6-CE20204C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84445" y="6073240"/>
          <a:ext cx="1281606" cy="1796143"/>
        </a:xfrm>
        <a:prstGeom prst="rect">
          <a:avLst/>
        </a:prstGeom>
      </xdr:spPr>
    </xdr:pic>
    <xdr:clientData/>
  </xdr:oneCellAnchor>
  <xdr:oneCellAnchor>
    <xdr:from>
      <xdr:col>24</xdr:col>
      <xdr:colOff>120734</xdr:colOff>
      <xdr:row>29</xdr:row>
      <xdr:rowOff>54428</xdr:rowOff>
    </xdr:from>
    <xdr:ext cx="1197428" cy="1661797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FC2ADA79-2710-4FF6-AC12-1DACDD19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14770" y="6095010"/>
          <a:ext cx="1197428" cy="1661797"/>
        </a:xfrm>
        <a:prstGeom prst="rect">
          <a:avLst/>
        </a:prstGeom>
      </xdr:spPr>
    </xdr:pic>
    <xdr:clientData/>
  </xdr:oneCellAnchor>
  <xdr:oneCellAnchor>
    <xdr:from>
      <xdr:col>16</xdr:col>
      <xdr:colOff>130628</xdr:colOff>
      <xdr:row>29</xdr:row>
      <xdr:rowOff>21770</xdr:rowOff>
    </xdr:from>
    <xdr:ext cx="1267691" cy="1800461"/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E5F67579-8B72-4301-909F-B4B8708C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25646" y="6062352"/>
          <a:ext cx="1267691" cy="1800461"/>
        </a:xfrm>
        <a:prstGeom prst="rect">
          <a:avLst/>
        </a:prstGeom>
      </xdr:spPr>
    </xdr:pic>
    <xdr:clientData/>
  </xdr:oneCellAnchor>
  <xdr:oneCellAnchor>
    <xdr:from>
      <xdr:col>18</xdr:col>
      <xdr:colOff>97971</xdr:colOff>
      <xdr:row>29</xdr:row>
      <xdr:rowOff>32658</xdr:rowOff>
    </xdr:from>
    <xdr:ext cx="1254827" cy="1793423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12B730A-B3BB-4A9A-9B7E-D867E54D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47716" y="6073240"/>
          <a:ext cx="1254827" cy="1793423"/>
        </a:xfrm>
        <a:prstGeom prst="rect">
          <a:avLst/>
        </a:prstGeom>
      </xdr:spPr>
    </xdr:pic>
    <xdr:clientData/>
  </xdr:oneCellAnchor>
  <xdr:oneCellAnchor>
    <xdr:from>
      <xdr:col>20</xdr:col>
      <xdr:colOff>108859</xdr:colOff>
      <xdr:row>29</xdr:row>
      <xdr:rowOff>43542</xdr:rowOff>
    </xdr:from>
    <xdr:ext cx="1253528" cy="1763486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4265E2D7-7BE7-47F7-95CC-CB203D11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65732" y="6084124"/>
          <a:ext cx="1253528" cy="1763486"/>
        </a:xfrm>
        <a:prstGeom prst="rect">
          <a:avLst/>
        </a:prstGeom>
      </xdr:spPr>
    </xdr:pic>
    <xdr:clientData/>
  </xdr:oneCellAnchor>
  <xdr:oneCellAnchor>
    <xdr:from>
      <xdr:col>22</xdr:col>
      <xdr:colOff>76201</xdr:colOff>
      <xdr:row>29</xdr:row>
      <xdr:rowOff>54430</xdr:rowOff>
    </xdr:from>
    <xdr:ext cx="1240972" cy="1755392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12BC6C1-D94A-4DA7-9793-796311DF1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32383" y="6095012"/>
          <a:ext cx="1240972" cy="17553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90351</xdr:colOff>
      <xdr:row>8</xdr:row>
      <xdr:rowOff>48986</xdr:rowOff>
    </xdr:from>
    <xdr:to>
      <xdr:col>10</xdr:col>
      <xdr:colOff>677091</xdr:colOff>
      <xdr:row>8</xdr:row>
      <xdr:rowOff>1829842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B4CAE494-5CCA-4334-9671-1C18C9BA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1922" y="1464129"/>
          <a:ext cx="1283426" cy="1780856"/>
        </a:xfrm>
        <a:prstGeom prst="rect">
          <a:avLst/>
        </a:prstGeom>
      </xdr:spPr>
    </xdr:pic>
    <xdr:clientData/>
  </xdr:twoCellAnchor>
  <xdr:twoCellAnchor editAs="oneCell">
    <xdr:from>
      <xdr:col>11</xdr:col>
      <xdr:colOff>132806</xdr:colOff>
      <xdr:row>8</xdr:row>
      <xdr:rowOff>30480</xdr:rowOff>
    </xdr:from>
    <xdr:to>
      <xdr:col>12</xdr:col>
      <xdr:colOff>650965</xdr:colOff>
      <xdr:row>8</xdr:row>
      <xdr:rowOff>1808351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3A0AE62-F6C1-4467-BBE1-178C17E0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9520" y="1445623"/>
          <a:ext cx="1269274" cy="1777871"/>
        </a:xfrm>
        <a:prstGeom prst="rect">
          <a:avLst/>
        </a:prstGeom>
      </xdr:spPr>
    </xdr:pic>
    <xdr:clientData/>
  </xdr:twoCellAnchor>
  <xdr:twoCellAnchor editAs="oneCell">
    <xdr:from>
      <xdr:col>13</xdr:col>
      <xdr:colOff>141515</xdr:colOff>
      <xdr:row>8</xdr:row>
      <xdr:rowOff>21772</xdr:rowOff>
    </xdr:from>
    <xdr:to>
      <xdr:col>14</xdr:col>
      <xdr:colOff>631372</xdr:colOff>
      <xdr:row>8</xdr:row>
      <xdr:rowOff>1809870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3258AE4-149F-41A6-B972-982FA6D1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78686" y="1436915"/>
          <a:ext cx="1262743" cy="1788098"/>
        </a:xfrm>
        <a:prstGeom prst="rect">
          <a:avLst/>
        </a:prstGeom>
      </xdr:spPr>
    </xdr:pic>
    <xdr:clientData/>
  </xdr:twoCellAnchor>
  <xdr:twoCellAnchor editAs="oneCell">
    <xdr:from>
      <xdr:col>15</xdr:col>
      <xdr:colOff>130632</xdr:colOff>
      <xdr:row>8</xdr:row>
      <xdr:rowOff>10886</xdr:rowOff>
    </xdr:from>
    <xdr:to>
      <xdr:col>16</xdr:col>
      <xdr:colOff>696690</xdr:colOff>
      <xdr:row>8</xdr:row>
      <xdr:rowOff>1804871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BDA9CFF-0BE7-4214-AA78-B61169FD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70032" y="1426029"/>
          <a:ext cx="1284515" cy="1793985"/>
        </a:xfrm>
        <a:prstGeom prst="rect">
          <a:avLst/>
        </a:prstGeom>
      </xdr:spPr>
    </xdr:pic>
    <xdr:clientData/>
  </xdr:twoCellAnchor>
  <xdr:twoCellAnchor editAs="oneCell">
    <xdr:from>
      <xdr:col>27</xdr:col>
      <xdr:colOff>32663</xdr:colOff>
      <xdr:row>8</xdr:row>
      <xdr:rowOff>32658</xdr:rowOff>
    </xdr:from>
    <xdr:to>
      <xdr:col>28</xdr:col>
      <xdr:colOff>704669</xdr:colOff>
      <xdr:row>8</xdr:row>
      <xdr:rowOff>1828801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F1629A9E-CA69-4C0C-AE5D-2C4D15CD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00377" y="1447801"/>
          <a:ext cx="1281606" cy="1796143"/>
        </a:xfrm>
        <a:prstGeom prst="rect">
          <a:avLst/>
        </a:prstGeom>
      </xdr:spPr>
    </xdr:pic>
    <xdr:clientData/>
  </xdr:twoCellAnchor>
  <xdr:twoCellAnchor editAs="oneCell">
    <xdr:from>
      <xdr:col>25</xdr:col>
      <xdr:colOff>65315</xdr:colOff>
      <xdr:row>8</xdr:row>
      <xdr:rowOff>54428</xdr:rowOff>
    </xdr:from>
    <xdr:to>
      <xdr:col>26</xdr:col>
      <xdr:colOff>718458</xdr:colOff>
      <xdr:row>8</xdr:row>
      <xdr:rowOff>1806869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F3A55AA8-6E8E-4C78-9164-B6EF41D8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972315" y="1469571"/>
          <a:ext cx="1262743" cy="1752441"/>
        </a:xfrm>
        <a:prstGeom prst="rect">
          <a:avLst/>
        </a:prstGeom>
      </xdr:spPr>
    </xdr:pic>
    <xdr:clientData/>
  </xdr:twoCellAnchor>
  <xdr:twoCellAnchor editAs="oneCell">
    <xdr:from>
      <xdr:col>17</xdr:col>
      <xdr:colOff>130628</xdr:colOff>
      <xdr:row>8</xdr:row>
      <xdr:rowOff>21770</xdr:rowOff>
    </xdr:from>
    <xdr:to>
      <xdr:col>18</xdr:col>
      <xdr:colOff>664028</xdr:colOff>
      <xdr:row>8</xdr:row>
      <xdr:rowOff>1822231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06B8554-1FF3-462A-9488-0AF51CC6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94028" y="1436913"/>
          <a:ext cx="1273629" cy="180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97971</xdr:colOff>
      <xdr:row>8</xdr:row>
      <xdr:rowOff>32658</xdr:rowOff>
    </xdr:from>
    <xdr:to>
      <xdr:col>20</xdr:col>
      <xdr:colOff>576943</xdr:colOff>
      <xdr:row>8</xdr:row>
      <xdr:rowOff>1826081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E534FB1-01D7-4812-B8EF-E689F5CD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07142" y="1447801"/>
          <a:ext cx="1251858" cy="1793423"/>
        </a:xfrm>
        <a:prstGeom prst="rect">
          <a:avLst/>
        </a:prstGeom>
      </xdr:spPr>
    </xdr:pic>
    <xdr:clientData/>
  </xdr:twoCellAnchor>
  <xdr:twoCellAnchor editAs="oneCell">
    <xdr:from>
      <xdr:col>21</xdr:col>
      <xdr:colOff>108859</xdr:colOff>
      <xdr:row>8</xdr:row>
      <xdr:rowOff>43542</xdr:rowOff>
    </xdr:from>
    <xdr:to>
      <xdr:col>22</xdr:col>
      <xdr:colOff>628096</xdr:colOff>
      <xdr:row>8</xdr:row>
      <xdr:rowOff>1807028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02719F1-8191-4348-A7F6-4446E919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85573" y="1458685"/>
          <a:ext cx="1248580" cy="1763486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76201</xdr:colOff>
      <xdr:row>8</xdr:row>
      <xdr:rowOff>54430</xdr:rowOff>
    </xdr:from>
    <xdr:to>
      <xdr:col>24</xdr:col>
      <xdr:colOff>707573</xdr:colOff>
      <xdr:row>8</xdr:row>
      <xdr:rowOff>1809822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39A31B9-B4DC-41F3-A014-5918EDD7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76915" y="1469573"/>
          <a:ext cx="1240972" cy="1755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E32"/>
  <sheetViews>
    <sheetView tabSelected="1" topLeftCell="A10" zoomScale="55" zoomScaleNormal="55" workbookViewId="0">
      <selection activeCell="B25" sqref="B25"/>
    </sheetView>
  </sheetViews>
  <sheetFormatPr defaultRowHeight="15" x14ac:dyDescent="0.25"/>
  <cols>
    <col min="1" max="1" width="8.85546875" customWidth="1"/>
    <col min="2" max="2" width="21.28515625" customWidth="1"/>
    <col min="6" max="6" width="13" customWidth="1"/>
    <col min="7" max="7" width="11.140625" customWidth="1"/>
    <col min="8" max="8" width="11.42578125" customWidth="1"/>
    <col min="10" max="10" width="11.140625" customWidth="1"/>
    <col min="11" max="11" width="9.7109375" customWidth="1"/>
    <col min="12" max="12" width="11.5703125" customWidth="1"/>
    <col min="13" max="14" width="10.7109375" customWidth="1"/>
    <col min="15" max="15" width="10.5703125" customWidth="1"/>
    <col min="16" max="16" width="11" customWidth="1"/>
    <col min="17" max="17" width="10.28515625" customWidth="1"/>
    <col min="18" max="18" width="10.85546875" customWidth="1"/>
    <col min="19" max="19" width="11.85546875" customWidth="1"/>
    <col min="20" max="20" width="11.5703125" customWidth="1"/>
    <col min="22" max="22" width="11.42578125" customWidth="1"/>
    <col min="23" max="23" width="11.28515625" customWidth="1"/>
    <col min="24" max="24" width="11.140625" customWidth="1"/>
    <col min="26" max="26" width="11" customWidth="1"/>
    <col min="27" max="27" width="10.28515625" customWidth="1"/>
    <col min="28" max="28" width="10.7109375" customWidth="1"/>
  </cols>
  <sheetData>
    <row r="9" spans="2:31" ht="15.75" thickBot="1" x14ac:dyDescent="0.3"/>
    <row r="10" spans="2:31" ht="144.6" customHeight="1" thickBot="1" x14ac:dyDescent="0.3">
      <c r="E10" s="59" t="s">
        <v>8</v>
      </c>
      <c r="F10" s="60"/>
      <c r="G10" s="60"/>
      <c r="H10" s="61"/>
      <c r="I10" s="62"/>
      <c r="J10" s="63"/>
      <c r="K10" s="62"/>
      <c r="L10" s="63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2"/>
    </row>
    <row r="11" spans="2:31" ht="15.75" thickBot="1" x14ac:dyDescent="0.3">
      <c r="E11" s="6" t="s">
        <v>9</v>
      </c>
      <c r="F11" s="9" t="s">
        <v>8</v>
      </c>
      <c r="G11" s="9" t="s">
        <v>10</v>
      </c>
      <c r="H11" s="16" t="s">
        <v>11</v>
      </c>
      <c r="I11" s="22" t="s">
        <v>10</v>
      </c>
      <c r="J11" s="20" t="s">
        <v>11</v>
      </c>
      <c r="K11" s="36" t="s">
        <v>10</v>
      </c>
      <c r="L11" s="37" t="s">
        <v>11</v>
      </c>
      <c r="M11" s="36" t="s">
        <v>10</v>
      </c>
      <c r="N11" s="37" t="s">
        <v>11</v>
      </c>
      <c r="O11" s="36" t="s">
        <v>10</v>
      </c>
      <c r="P11" s="37" t="s">
        <v>11</v>
      </c>
      <c r="Q11" s="30" t="s">
        <v>10</v>
      </c>
      <c r="R11" s="32" t="s">
        <v>11</v>
      </c>
      <c r="S11" s="22" t="s">
        <v>10</v>
      </c>
      <c r="T11" s="20" t="s">
        <v>11</v>
      </c>
      <c r="U11" s="22" t="s">
        <v>10</v>
      </c>
      <c r="V11" s="20" t="s">
        <v>11</v>
      </c>
      <c r="W11" s="22" t="s">
        <v>10</v>
      </c>
      <c r="X11" s="20" t="s">
        <v>11</v>
      </c>
      <c r="Y11" s="22" t="s">
        <v>10</v>
      </c>
      <c r="Z11" s="20" t="s">
        <v>11</v>
      </c>
      <c r="AA11" s="13" t="s">
        <v>10</v>
      </c>
      <c r="AB11" s="20" t="s">
        <v>11</v>
      </c>
      <c r="AD11" s="21" t="s">
        <v>11</v>
      </c>
      <c r="AE11" s="21" t="s">
        <v>10</v>
      </c>
    </row>
    <row r="12" spans="2:31" x14ac:dyDescent="0.25">
      <c r="E12" s="10">
        <v>1</v>
      </c>
      <c r="F12" s="7" t="s">
        <v>0</v>
      </c>
      <c r="G12" s="1">
        <v>14</v>
      </c>
      <c r="H12" s="17">
        <v>10</v>
      </c>
      <c r="I12" s="46">
        <v>2</v>
      </c>
      <c r="J12" s="17">
        <v>1</v>
      </c>
      <c r="K12" s="47">
        <v>2</v>
      </c>
      <c r="L12" s="31">
        <v>1</v>
      </c>
      <c r="M12" s="47">
        <v>1</v>
      </c>
      <c r="N12" s="31">
        <v>2</v>
      </c>
      <c r="O12" s="47">
        <v>1</v>
      </c>
      <c r="P12" s="31">
        <v>2</v>
      </c>
      <c r="Q12" s="48">
        <v>1</v>
      </c>
      <c r="R12" s="33">
        <v>1</v>
      </c>
      <c r="S12" s="46">
        <v>1</v>
      </c>
      <c r="T12" s="17">
        <v>1</v>
      </c>
      <c r="U12" s="46">
        <v>1</v>
      </c>
      <c r="V12" s="17"/>
      <c r="W12" s="46">
        <v>1</v>
      </c>
      <c r="X12" s="17"/>
      <c r="Y12" s="46">
        <v>2</v>
      </c>
      <c r="Z12" s="17">
        <v>1</v>
      </c>
      <c r="AA12" s="49">
        <v>2</v>
      </c>
      <c r="AB12" s="17">
        <v>1</v>
      </c>
      <c r="AD12">
        <f>AB12+Z12+X12+V12+T12+R12+P12+N12+L12+J12</f>
        <v>10</v>
      </c>
      <c r="AE12">
        <f>AA12+Y12+W12+U12+S12+Q12+O12+M12+K12+I12</f>
        <v>14</v>
      </c>
    </row>
    <row r="13" spans="2:31" x14ac:dyDescent="0.25">
      <c r="E13" s="10">
        <v>2</v>
      </c>
      <c r="F13" s="7" t="s">
        <v>1</v>
      </c>
      <c r="G13" s="1">
        <v>4</v>
      </c>
      <c r="H13" s="17">
        <v>10</v>
      </c>
      <c r="I13" s="46">
        <v>1</v>
      </c>
      <c r="J13" s="17">
        <v>3</v>
      </c>
      <c r="K13" s="46">
        <v>1</v>
      </c>
      <c r="L13" s="17">
        <v>1</v>
      </c>
      <c r="M13" s="46">
        <v>1</v>
      </c>
      <c r="N13" s="17">
        <v>2</v>
      </c>
      <c r="O13" s="46">
        <v>1</v>
      </c>
      <c r="P13" s="17">
        <v>2</v>
      </c>
      <c r="Q13" s="49"/>
      <c r="R13" s="34"/>
      <c r="S13" s="46"/>
      <c r="T13" s="17"/>
      <c r="U13" s="46"/>
      <c r="V13" s="17"/>
      <c r="W13" s="46"/>
      <c r="X13" s="17"/>
      <c r="Y13" s="46"/>
      <c r="Z13" s="17">
        <v>2</v>
      </c>
      <c r="AA13" s="49"/>
      <c r="AB13" s="17"/>
      <c r="AD13">
        <f t="shared" ref="AD13:AD21" si="0">AB13+Z13+X13+V13+T13+R13+P13+N13+L13+J13</f>
        <v>10</v>
      </c>
      <c r="AE13">
        <f t="shared" ref="AE13:AE21" si="1">AA13+Y13+W13+U13+S13+Q13+O13+M13+K13+I13</f>
        <v>4</v>
      </c>
    </row>
    <row r="14" spans="2:31" x14ac:dyDescent="0.25">
      <c r="E14" s="10">
        <v>3</v>
      </c>
      <c r="F14" s="7" t="s">
        <v>2</v>
      </c>
      <c r="G14" s="1"/>
      <c r="H14" s="17">
        <v>2</v>
      </c>
      <c r="I14" s="46"/>
      <c r="J14" s="17">
        <v>1</v>
      </c>
      <c r="K14" s="46"/>
      <c r="L14" s="17">
        <v>1</v>
      </c>
      <c r="M14" s="46"/>
      <c r="N14" s="17"/>
      <c r="O14" s="46"/>
      <c r="P14" s="17"/>
      <c r="Q14" s="49"/>
      <c r="R14" s="34"/>
      <c r="S14" s="46"/>
      <c r="T14" s="17"/>
      <c r="U14" s="46"/>
      <c r="V14" s="17"/>
      <c r="W14" s="46"/>
      <c r="X14" s="17"/>
      <c r="Y14" s="46"/>
      <c r="Z14" s="17"/>
      <c r="AA14" s="49"/>
      <c r="AB14" s="17"/>
      <c r="AD14">
        <f t="shared" si="0"/>
        <v>2</v>
      </c>
      <c r="AE14">
        <f t="shared" si="1"/>
        <v>0</v>
      </c>
    </row>
    <row r="15" spans="2:31" x14ac:dyDescent="0.25">
      <c r="C15">
        <f>G12+G13+G14+G15</f>
        <v>31</v>
      </c>
      <c r="D15">
        <f>H12+H13+H14+H15</f>
        <v>39</v>
      </c>
      <c r="E15" s="10">
        <v>4</v>
      </c>
      <c r="F15" s="7" t="s">
        <v>3</v>
      </c>
      <c r="G15" s="1">
        <v>13</v>
      </c>
      <c r="H15" s="17">
        <v>17</v>
      </c>
      <c r="I15" s="46">
        <v>2</v>
      </c>
      <c r="J15" s="17">
        <v>2</v>
      </c>
      <c r="K15" s="46">
        <v>1</v>
      </c>
      <c r="L15" s="17">
        <v>3</v>
      </c>
      <c r="M15" s="46">
        <v>2</v>
      </c>
      <c r="N15" s="17">
        <v>2</v>
      </c>
      <c r="O15" s="46">
        <v>2</v>
      </c>
      <c r="P15" s="17">
        <v>3</v>
      </c>
      <c r="Q15" s="49">
        <v>1</v>
      </c>
      <c r="R15" s="34"/>
      <c r="S15" s="46">
        <v>1</v>
      </c>
      <c r="T15" s="17">
        <v>1</v>
      </c>
      <c r="U15" s="46">
        <v>1</v>
      </c>
      <c r="V15" s="17">
        <v>1</v>
      </c>
      <c r="W15" s="46"/>
      <c r="X15" s="17"/>
      <c r="Y15" s="46">
        <v>1</v>
      </c>
      <c r="Z15" s="17">
        <v>2</v>
      </c>
      <c r="AA15" s="49">
        <v>2</v>
      </c>
      <c r="AB15" s="17">
        <v>3</v>
      </c>
      <c r="AD15">
        <f t="shared" si="0"/>
        <v>17</v>
      </c>
      <c r="AE15">
        <f t="shared" si="1"/>
        <v>13</v>
      </c>
    </row>
    <row r="16" spans="2:31" x14ac:dyDescent="0.25">
      <c r="B16" s="45" t="s">
        <v>17</v>
      </c>
      <c r="C16" s="23">
        <f>G12+G13+G14+G15+H15+H14+H13+H12</f>
        <v>70</v>
      </c>
      <c r="E16" s="24"/>
      <c r="F16" s="25"/>
      <c r="G16" s="26"/>
      <c r="H16" s="27"/>
      <c r="I16" s="29"/>
      <c r="J16" s="27"/>
      <c r="K16" s="29"/>
      <c r="L16" s="27"/>
      <c r="M16" s="29"/>
      <c r="N16" s="27"/>
      <c r="O16" s="29"/>
      <c r="P16" s="27"/>
      <c r="Q16" s="28"/>
      <c r="R16" s="35"/>
      <c r="S16" s="29"/>
      <c r="T16" s="27"/>
      <c r="U16" s="29"/>
      <c r="V16" s="27"/>
      <c r="W16" s="29"/>
      <c r="X16" s="27"/>
      <c r="Y16" s="29"/>
      <c r="Z16" s="27"/>
      <c r="AA16" s="28"/>
      <c r="AB16" s="27"/>
    </row>
    <row r="17" spans="2:31" x14ac:dyDescent="0.25">
      <c r="E17" s="10">
        <v>5</v>
      </c>
      <c r="F17" s="7" t="s">
        <v>4</v>
      </c>
      <c r="G17" s="1">
        <v>10</v>
      </c>
      <c r="H17" s="17">
        <v>17</v>
      </c>
      <c r="I17" s="46">
        <v>1</v>
      </c>
      <c r="J17" s="17">
        <v>2</v>
      </c>
      <c r="K17" s="46">
        <v>1</v>
      </c>
      <c r="L17" s="17">
        <v>2</v>
      </c>
      <c r="M17" s="46">
        <v>1</v>
      </c>
      <c r="N17" s="17">
        <v>2</v>
      </c>
      <c r="O17" s="46">
        <v>1</v>
      </c>
      <c r="P17" s="17">
        <v>2</v>
      </c>
      <c r="Q17" s="49">
        <v>1</v>
      </c>
      <c r="R17" s="34">
        <v>2</v>
      </c>
      <c r="S17" s="46">
        <v>1</v>
      </c>
      <c r="T17" s="17">
        <v>1</v>
      </c>
      <c r="U17" s="46">
        <v>1</v>
      </c>
      <c r="V17" s="17">
        <v>1</v>
      </c>
      <c r="W17" s="46">
        <v>1</v>
      </c>
      <c r="X17" s="17">
        <v>1</v>
      </c>
      <c r="Y17" s="46">
        <v>1</v>
      </c>
      <c r="Z17" s="17">
        <v>2</v>
      </c>
      <c r="AA17" s="49">
        <v>1</v>
      </c>
      <c r="AB17" s="17">
        <v>2</v>
      </c>
      <c r="AD17">
        <f t="shared" si="0"/>
        <v>17</v>
      </c>
      <c r="AE17">
        <f t="shared" si="1"/>
        <v>10</v>
      </c>
    </row>
    <row r="18" spans="2:31" x14ac:dyDescent="0.25">
      <c r="E18" s="10">
        <v>6</v>
      </c>
      <c r="F18" s="7" t="s">
        <v>5</v>
      </c>
      <c r="G18" s="1">
        <v>8</v>
      </c>
      <c r="H18" s="17">
        <v>4</v>
      </c>
      <c r="I18" s="46">
        <v>1</v>
      </c>
      <c r="J18" s="17">
        <v>1</v>
      </c>
      <c r="K18" s="46">
        <v>1</v>
      </c>
      <c r="L18" s="17">
        <v>1</v>
      </c>
      <c r="M18" s="46"/>
      <c r="N18" s="17"/>
      <c r="O18" s="46">
        <v>1</v>
      </c>
      <c r="P18" s="17">
        <v>1</v>
      </c>
      <c r="Q18" s="49">
        <v>1</v>
      </c>
      <c r="R18" s="34"/>
      <c r="S18" s="46">
        <v>1</v>
      </c>
      <c r="T18" s="17"/>
      <c r="U18" s="46">
        <v>1</v>
      </c>
      <c r="V18" s="17"/>
      <c r="W18" s="46"/>
      <c r="X18" s="17"/>
      <c r="Y18" s="46">
        <v>1</v>
      </c>
      <c r="Z18" s="17"/>
      <c r="AA18" s="49">
        <v>1</v>
      </c>
      <c r="AB18" s="17">
        <v>1</v>
      </c>
      <c r="AD18">
        <f t="shared" si="0"/>
        <v>4</v>
      </c>
      <c r="AE18">
        <f t="shared" si="1"/>
        <v>8</v>
      </c>
    </row>
    <row r="19" spans="2:31" x14ac:dyDescent="0.25">
      <c r="E19" s="10">
        <v>7</v>
      </c>
      <c r="F19" s="7" t="s">
        <v>6</v>
      </c>
      <c r="G19" s="1">
        <v>12</v>
      </c>
      <c r="H19" s="17"/>
      <c r="I19" s="46">
        <v>1</v>
      </c>
      <c r="J19" s="17"/>
      <c r="K19" s="46">
        <v>1</v>
      </c>
      <c r="L19" s="17"/>
      <c r="M19" s="46">
        <v>1</v>
      </c>
      <c r="N19" s="17"/>
      <c r="O19" s="46">
        <v>1</v>
      </c>
      <c r="P19" s="17"/>
      <c r="Q19" s="49">
        <v>1</v>
      </c>
      <c r="R19" s="34"/>
      <c r="S19" s="46">
        <v>1</v>
      </c>
      <c r="T19" s="17"/>
      <c r="U19" s="46">
        <v>1</v>
      </c>
      <c r="V19" s="17"/>
      <c r="W19" s="46">
        <v>1</v>
      </c>
      <c r="X19" s="17"/>
      <c r="Y19" s="46">
        <v>2</v>
      </c>
      <c r="Z19" s="17"/>
      <c r="AA19" s="49">
        <v>2</v>
      </c>
      <c r="AB19" s="17"/>
      <c r="AD19">
        <f t="shared" si="0"/>
        <v>0</v>
      </c>
      <c r="AE19">
        <f t="shared" si="1"/>
        <v>12</v>
      </c>
    </row>
    <row r="20" spans="2:31" x14ac:dyDescent="0.25">
      <c r="E20" s="10">
        <v>8</v>
      </c>
      <c r="F20" s="7" t="s">
        <v>13</v>
      </c>
      <c r="G20" s="1">
        <v>10</v>
      </c>
      <c r="H20" s="17">
        <v>13</v>
      </c>
      <c r="I20" s="46">
        <v>1</v>
      </c>
      <c r="J20" s="17">
        <v>1</v>
      </c>
      <c r="K20" s="46">
        <v>1</v>
      </c>
      <c r="L20" s="17">
        <v>1</v>
      </c>
      <c r="M20" s="46">
        <v>1</v>
      </c>
      <c r="N20" s="17">
        <v>1</v>
      </c>
      <c r="O20" s="46">
        <v>1</v>
      </c>
      <c r="P20" s="17">
        <v>1</v>
      </c>
      <c r="Q20" s="49">
        <v>1</v>
      </c>
      <c r="R20" s="34">
        <v>2</v>
      </c>
      <c r="S20" s="46">
        <v>1</v>
      </c>
      <c r="T20" s="17">
        <v>2</v>
      </c>
      <c r="U20" s="46">
        <v>1</v>
      </c>
      <c r="V20" s="17">
        <v>1</v>
      </c>
      <c r="W20" s="46">
        <v>1</v>
      </c>
      <c r="X20" s="17">
        <v>1</v>
      </c>
      <c r="Y20" s="46">
        <v>1</v>
      </c>
      <c r="Z20" s="17">
        <v>1</v>
      </c>
      <c r="AA20" s="49">
        <v>1</v>
      </c>
      <c r="AB20" s="17">
        <v>2</v>
      </c>
      <c r="AD20">
        <f t="shared" si="0"/>
        <v>13</v>
      </c>
      <c r="AE20">
        <f t="shared" si="1"/>
        <v>10</v>
      </c>
    </row>
    <row r="21" spans="2:31" x14ac:dyDescent="0.25">
      <c r="C21">
        <f>G17+G18+G19+G20+G21</f>
        <v>45</v>
      </c>
      <c r="D21">
        <f>H17+H18+H19+H20+H21</f>
        <v>55</v>
      </c>
      <c r="E21" s="10">
        <v>9</v>
      </c>
      <c r="F21" s="7" t="s">
        <v>7</v>
      </c>
      <c r="G21" s="1">
        <v>5</v>
      </c>
      <c r="H21" s="17">
        <v>21</v>
      </c>
      <c r="I21" s="46"/>
      <c r="J21" s="17">
        <v>2</v>
      </c>
      <c r="K21" s="46"/>
      <c r="L21" s="17">
        <v>2</v>
      </c>
      <c r="M21" s="46"/>
      <c r="N21" s="17">
        <v>2</v>
      </c>
      <c r="O21" s="46"/>
      <c r="P21" s="17">
        <v>2</v>
      </c>
      <c r="Q21" s="49">
        <v>1</v>
      </c>
      <c r="R21" s="34">
        <v>2</v>
      </c>
      <c r="S21" s="46">
        <v>1</v>
      </c>
      <c r="T21" s="17">
        <v>2</v>
      </c>
      <c r="U21" s="46">
        <v>1</v>
      </c>
      <c r="V21" s="17">
        <v>2</v>
      </c>
      <c r="W21" s="46">
        <v>1</v>
      </c>
      <c r="X21" s="17">
        <v>2</v>
      </c>
      <c r="Y21" s="46">
        <v>1</v>
      </c>
      <c r="Z21" s="17">
        <v>2</v>
      </c>
      <c r="AA21" s="49"/>
      <c r="AB21" s="17">
        <v>3</v>
      </c>
      <c r="AD21">
        <f t="shared" si="0"/>
        <v>21</v>
      </c>
      <c r="AE21">
        <f t="shared" si="1"/>
        <v>5</v>
      </c>
    </row>
    <row r="22" spans="2:31" ht="15.75" thickBot="1" x14ac:dyDescent="0.3">
      <c r="B22" s="23" t="s">
        <v>18</v>
      </c>
      <c r="C22" s="23">
        <f>G17+G18+G19+G20+G21+H21+H20+H18++H19+H17</f>
        <v>100</v>
      </c>
      <c r="E22" s="11"/>
      <c r="F22" s="38" t="s">
        <v>12</v>
      </c>
      <c r="G22" s="39">
        <f>SUM(G12:G21)</f>
        <v>76</v>
      </c>
      <c r="H22" s="40">
        <f>SUM(H12:H21)</f>
        <v>94</v>
      </c>
      <c r="I22" s="41">
        <f t="shared" ref="I22:AB22" si="2">SUM(I12:I21)</f>
        <v>9</v>
      </c>
      <c r="J22" s="42">
        <f t="shared" si="2"/>
        <v>13</v>
      </c>
      <c r="K22" s="41">
        <f t="shared" si="2"/>
        <v>8</v>
      </c>
      <c r="L22" s="42">
        <f t="shared" si="2"/>
        <v>12</v>
      </c>
      <c r="M22" s="41">
        <f t="shared" si="2"/>
        <v>7</v>
      </c>
      <c r="N22" s="42">
        <f t="shared" si="2"/>
        <v>11</v>
      </c>
      <c r="O22" s="41">
        <f t="shared" si="2"/>
        <v>8</v>
      </c>
      <c r="P22" s="42">
        <f t="shared" si="2"/>
        <v>13</v>
      </c>
      <c r="Q22" s="43">
        <f t="shared" si="2"/>
        <v>7</v>
      </c>
      <c r="R22" s="44">
        <f t="shared" si="2"/>
        <v>7</v>
      </c>
      <c r="S22" s="41">
        <f t="shared" si="2"/>
        <v>7</v>
      </c>
      <c r="T22" s="42">
        <f t="shared" si="2"/>
        <v>7</v>
      </c>
      <c r="U22" s="41">
        <f t="shared" si="2"/>
        <v>7</v>
      </c>
      <c r="V22" s="42">
        <f t="shared" si="2"/>
        <v>5</v>
      </c>
      <c r="W22" s="41">
        <f t="shared" si="2"/>
        <v>5</v>
      </c>
      <c r="X22" s="42">
        <f t="shared" si="2"/>
        <v>4</v>
      </c>
      <c r="Y22" s="41">
        <f t="shared" si="2"/>
        <v>9</v>
      </c>
      <c r="Z22" s="42">
        <f t="shared" si="2"/>
        <v>10</v>
      </c>
      <c r="AA22" s="43">
        <f t="shared" si="2"/>
        <v>9</v>
      </c>
      <c r="AB22" s="42">
        <f t="shared" si="2"/>
        <v>12</v>
      </c>
    </row>
    <row r="24" spans="2:31" ht="15.75" thickBot="1" x14ac:dyDescent="0.3"/>
    <row r="25" spans="2:31" ht="151.15" customHeight="1" thickBot="1" x14ac:dyDescent="0.3">
      <c r="E25" s="59" t="s">
        <v>15</v>
      </c>
      <c r="F25" s="60"/>
      <c r="G25" s="60"/>
      <c r="H25" s="61"/>
      <c r="I25" s="62"/>
      <c r="J25" s="63"/>
      <c r="K25" s="62"/>
      <c r="L25" s="63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2"/>
    </row>
    <row r="26" spans="2:31" ht="15.75" thickBot="1" x14ac:dyDescent="0.3">
      <c r="E26" s="53" t="s">
        <v>19</v>
      </c>
      <c r="F26" s="54"/>
      <c r="G26" s="54"/>
      <c r="H26" s="55"/>
      <c r="I26" s="22" t="s">
        <v>10</v>
      </c>
      <c r="J26" s="20" t="s">
        <v>11</v>
      </c>
      <c r="K26" s="36" t="s">
        <v>10</v>
      </c>
      <c r="L26" s="37" t="s">
        <v>11</v>
      </c>
      <c r="M26" s="36" t="s">
        <v>10</v>
      </c>
      <c r="N26" s="37" t="s">
        <v>11</v>
      </c>
      <c r="O26" s="36" t="s">
        <v>10</v>
      </c>
      <c r="P26" s="37" t="s">
        <v>11</v>
      </c>
      <c r="Q26" s="30" t="s">
        <v>10</v>
      </c>
      <c r="R26" s="32" t="s">
        <v>11</v>
      </c>
      <c r="S26" s="22" t="s">
        <v>10</v>
      </c>
      <c r="T26" s="20" t="s">
        <v>11</v>
      </c>
      <c r="U26" s="22" t="s">
        <v>10</v>
      </c>
      <c r="V26" s="20" t="s">
        <v>11</v>
      </c>
      <c r="W26" s="22" t="s">
        <v>10</v>
      </c>
      <c r="X26" s="20" t="s">
        <v>11</v>
      </c>
      <c r="Y26" s="22" t="s">
        <v>10</v>
      </c>
      <c r="Z26" s="20" t="s">
        <v>11</v>
      </c>
      <c r="AA26" s="13" t="s">
        <v>10</v>
      </c>
      <c r="AB26" s="20" t="s">
        <v>11</v>
      </c>
    </row>
    <row r="27" spans="2:31" x14ac:dyDescent="0.25">
      <c r="E27" s="56"/>
      <c r="F27" s="57"/>
      <c r="G27" s="57"/>
      <c r="H27" s="58"/>
      <c r="I27" s="46">
        <f>I12+I13+I14+I15</f>
        <v>5</v>
      </c>
      <c r="J27" s="17">
        <f>J12+J13+J14+J15</f>
        <v>7</v>
      </c>
      <c r="K27" s="47">
        <f>K12+K13+K14+K15</f>
        <v>4</v>
      </c>
      <c r="L27" s="47">
        <f t="shared" ref="L27:AB27" si="3">L12+L13+L14+L15</f>
        <v>6</v>
      </c>
      <c r="M27" s="47">
        <f t="shared" si="3"/>
        <v>4</v>
      </c>
      <c r="N27" s="47">
        <f t="shared" si="3"/>
        <v>6</v>
      </c>
      <c r="O27" s="47">
        <f t="shared" si="3"/>
        <v>4</v>
      </c>
      <c r="P27" s="47">
        <f t="shared" si="3"/>
        <v>7</v>
      </c>
      <c r="Q27" s="47">
        <f t="shared" si="3"/>
        <v>2</v>
      </c>
      <c r="R27" s="47">
        <f t="shared" si="3"/>
        <v>1</v>
      </c>
      <c r="S27" s="47">
        <f t="shared" si="3"/>
        <v>2</v>
      </c>
      <c r="T27" s="47">
        <f t="shared" si="3"/>
        <v>2</v>
      </c>
      <c r="U27" s="47">
        <f t="shared" si="3"/>
        <v>2</v>
      </c>
      <c r="V27" s="47">
        <f t="shared" si="3"/>
        <v>1</v>
      </c>
      <c r="W27" s="47">
        <f t="shared" si="3"/>
        <v>1</v>
      </c>
      <c r="X27" s="47">
        <f t="shared" si="3"/>
        <v>0</v>
      </c>
      <c r="Y27" s="47">
        <f t="shared" si="3"/>
        <v>3</v>
      </c>
      <c r="Z27" s="47">
        <f t="shared" si="3"/>
        <v>5</v>
      </c>
      <c r="AA27" s="47">
        <f t="shared" si="3"/>
        <v>4</v>
      </c>
      <c r="AB27" s="47">
        <f t="shared" si="3"/>
        <v>4</v>
      </c>
      <c r="AD27" s="50">
        <f>I27+J27+K27+L27+M27+N27+O27+P27+Q27+R27+S27+T27+U27+V27+W27+X27+Y27+Z27+AA27+AB27</f>
        <v>70</v>
      </c>
    </row>
    <row r="29" spans="2:31" ht="15.75" thickBot="1" x14ac:dyDescent="0.3"/>
    <row r="30" spans="2:31" ht="150.6" customHeight="1" thickBot="1" x14ac:dyDescent="0.3">
      <c r="E30" s="59" t="s">
        <v>16</v>
      </c>
      <c r="F30" s="60"/>
      <c r="G30" s="60"/>
      <c r="H30" s="61"/>
      <c r="I30" s="62"/>
      <c r="J30" s="63"/>
      <c r="K30" s="62"/>
      <c r="L30" s="63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2"/>
    </row>
    <row r="31" spans="2:31" x14ac:dyDescent="0.25">
      <c r="E31" s="53" t="s">
        <v>19</v>
      </c>
      <c r="F31" s="54"/>
      <c r="G31" s="54"/>
      <c r="H31" s="55"/>
      <c r="I31" s="22" t="s">
        <v>10</v>
      </c>
      <c r="J31" s="20" t="s">
        <v>11</v>
      </c>
      <c r="K31" s="36" t="s">
        <v>10</v>
      </c>
      <c r="L31" s="37" t="s">
        <v>11</v>
      </c>
      <c r="M31" s="36" t="s">
        <v>10</v>
      </c>
      <c r="N31" s="37" t="s">
        <v>11</v>
      </c>
      <c r="O31" s="36" t="s">
        <v>10</v>
      </c>
      <c r="P31" s="37" t="s">
        <v>11</v>
      </c>
      <c r="Q31" s="30" t="s">
        <v>10</v>
      </c>
      <c r="R31" s="32" t="s">
        <v>11</v>
      </c>
      <c r="S31" s="22" t="s">
        <v>10</v>
      </c>
      <c r="T31" s="20" t="s">
        <v>11</v>
      </c>
      <c r="U31" s="22" t="s">
        <v>10</v>
      </c>
      <c r="V31" s="20" t="s">
        <v>11</v>
      </c>
      <c r="W31" s="22" t="s">
        <v>10</v>
      </c>
      <c r="X31" s="20" t="s">
        <v>11</v>
      </c>
      <c r="Y31" s="22" t="s">
        <v>10</v>
      </c>
      <c r="Z31" s="20" t="s">
        <v>11</v>
      </c>
      <c r="AA31" s="13" t="s">
        <v>10</v>
      </c>
      <c r="AB31" s="20" t="s">
        <v>11</v>
      </c>
    </row>
    <row r="32" spans="2:31" x14ac:dyDescent="0.25">
      <c r="E32" s="56"/>
      <c r="F32" s="57"/>
      <c r="G32" s="57"/>
      <c r="H32" s="58"/>
      <c r="I32" s="46">
        <f>I17+I18+I19+I20+I21</f>
        <v>4</v>
      </c>
      <c r="J32" s="46">
        <f t="shared" ref="J32:AB32" si="4">J17+J18+J19+J20+J21</f>
        <v>6</v>
      </c>
      <c r="K32" s="46">
        <f t="shared" si="4"/>
        <v>4</v>
      </c>
      <c r="L32" s="46">
        <f t="shared" si="4"/>
        <v>6</v>
      </c>
      <c r="M32" s="46">
        <f t="shared" si="4"/>
        <v>3</v>
      </c>
      <c r="N32" s="46">
        <f t="shared" si="4"/>
        <v>5</v>
      </c>
      <c r="O32" s="46">
        <f t="shared" si="4"/>
        <v>4</v>
      </c>
      <c r="P32" s="46">
        <f t="shared" si="4"/>
        <v>6</v>
      </c>
      <c r="Q32" s="46">
        <f t="shared" si="4"/>
        <v>5</v>
      </c>
      <c r="R32" s="46">
        <f t="shared" si="4"/>
        <v>6</v>
      </c>
      <c r="S32" s="46">
        <f t="shared" si="4"/>
        <v>5</v>
      </c>
      <c r="T32" s="46">
        <f t="shared" si="4"/>
        <v>5</v>
      </c>
      <c r="U32" s="46">
        <f t="shared" si="4"/>
        <v>5</v>
      </c>
      <c r="V32" s="46">
        <f t="shared" si="4"/>
        <v>4</v>
      </c>
      <c r="W32" s="46">
        <f t="shared" si="4"/>
        <v>4</v>
      </c>
      <c r="X32" s="46">
        <f t="shared" si="4"/>
        <v>4</v>
      </c>
      <c r="Y32" s="46">
        <f t="shared" si="4"/>
        <v>6</v>
      </c>
      <c r="Z32" s="46">
        <f t="shared" si="4"/>
        <v>5</v>
      </c>
      <c r="AA32" s="46">
        <f t="shared" si="4"/>
        <v>5</v>
      </c>
      <c r="AB32" s="46">
        <f t="shared" si="4"/>
        <v>8</v>
      </c>
      <c r="AD32" s="50">
        <f>I32+J32+K32+L32+M32+N32+O32+P32+Q32+R32+S32+T32+U32+V32+W32+X32+Y32+Z32+AA32+AB32</f>
        <v>100</v>
      </c>
    </row>
  </sheetData>
  <mergeCells count="35">
    <mergeCell ref="S10:T10"/>
    <mergeCell ref="U10:V10"/>
    <mergeCell ref="W10:X10"/>
    <mergeCell ref="Y10:Z10"/>
    <mergeCell ref="AA10:AB10"/>
    <mergeCell ref="Q10:R10"/>
    <mergeCell ref="I10:J10"/>
    <mergeCell ref="K10:L10"/>
    <mergeCell ref="M10:N10"/>
    <mergeCell ref="O10:P10"/>
    <mergeCell ref="Y25:Z25"/>
    <mergeCell ref="AA25:AB25"/>
    <mergeCell ref="E26:H27"/>
    <mergeCell ref="E30:H30"/>
    <mergeCell ref="I30:J30"/>
    <mergeCell ref="K30:L30"/>
    <mergeCell ref="M30:N30"/>
    <mergeCell ref="O25:P25"/>
    <mergeCell ref="Q25:R25"/>
    <mergeCell ref="S25:T25"/>
    <mergeCell ref="U25:V25"/>
    <mergeCell ref="W25:X25"/>
    <mergeCell ref="E10:H10"/>
    <mergeCell ref="E25:H25"/>
    <mergeCell ref="I25:J25"/>
    <mergeCell ref="K25:L25"/>
    <mergeCell ref="M25:N25"/>
    <mergeCell ref="Y30:Z30"/>
    <mergeCell ref="AA30:AB30"/>
    <mergeCell ref="E31:H32"/>
    <mergeCell ref="O30:P30"/>
    <mergeCell ref="Q30:R30"/>
    <mergeCell ref="S30:T30"/>
    <mergeCell ref="U30:V30"/>
    <mergeCell ref="W30:X3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AG29"/>
  <sheetViews>
    <sheetView topLeftCell="E1" zoomScale="70" zoomScaleNormal="70" workbookViewId="0">
      <selection activeCell="O26" sqref="O26"/>
    </sheetView>
  </sheetViews>
  <sheetFormatPr defaultRowHeight="15" x14ac:dyDescent="0.25"/>
  <cols>
    <col min="7" max="7" width="12.28515625" customWidth="1"/>
    <col min="8" max="8" width="10.140625" customWidth="1"/>
    <col min="9" max="9" width="12.28515625" customWidth="1"/>
    <col min="10" max="10" width="10.140625" customWidth="1"/>
    <col min="11" max="11" width="10.42578125" customWidth="1"/>
    <col min="12" max="12" width="10.85546875" customWidth="1"/>
    <col min="13" max="13" width="10.5703125" customWidth="1"/>
    <col min="14" max="14" width="11.28515625" customWidth="1"/>
    <col min="15" max="15" width="10.7109375" customWidth="1"/>
    <col min="16" max="16" width="10.42578125" customWidth="1"/>
    <col min="17" max="17" width="11.7109375" customWidth="1"/>
    <col min="18" max="18" width="10.7109375" customWidth="1"/>
    <col min="19" max="19" width="11.7109375" customWidth="1"/>
    <col min="20" max="20" width="11.28515625" customWidth="1"/>
    <col min="21" max="21" width="11.5703125" customWidth="1"/>
    <col min="22" max="22" width="10.7109375" customWidth="1"/>
    <col min="23" max="23" width="10.28515625" customWidth="1"/>
    <col min="25" max="25" width="11.42578125" customWidth="1"/>
    <col min="27" max="27" width="11" customWidth="1"/>
    <col min="29" max="29" width="10.7109375" customWidth="1"/>
  </cols>
  <sheetData>
    <row r="3" spans="6:33" ht="13.9" customHeight="1" x14ac:dyDescent="0.25"/>
    <row r="4" spans="6:33" ht="13.9" customHeight="1" x14ac:dyDescent="0.25"/>
    <row r="5" spans="6:33" ht="13.9" customHeight="1" x14ac:dyDescent="0.25"/>
    <row r="6" spans="6:33" ht="13.9" customHeight="1" x14ac:dyDescent="0.25"/>
    <row r="7" spans="6:33" ht="13.9" customHeight="1" x14ac:dyDescent="0.25"/>
    <row r="8" spans="6:33" ht="13.9" customHeight="1" x14ac:dyDescent="0.25"/>
    <row r="9" spans="6:33" ht="145.9" customHeight="1" thickBot="1" x14ac:dyDescent="0.3">
      <c r="G9" s="64" t="s">
        <v>14</v>
      </c>
      <c r="H9" s="64"/>
      <c r="J9" s="66"/>
      <c r="K9" s="67"/>
      <c r="L9" s="66"/>
      <c r="M9" s="67"/>
      <c r="N9" s="66"/>
      <c r="O9" s="67"/>
      <c r="P9" s="66"/>
      <c r="Q9" s="67"/>
      <c r="R9" s="66"/>
      <c r="S9" s="67"/>
      <c r="T9" s="66"/>
      <c r="U9" s="67"/>
      <c r="V9" s="66"/>
      <c r="W9" s="67"/>
      <c r="X9" s="66"/>
      <c r="Y9" s="67"/>
      <c r="Z9" s="66"/>
      <c r="AA9" s="67"/>
      <c r="AB9" s="66"/>
      <c r="AC9" s="67"/>
      <c r="AD9" s="65"/>
      <c r="AE9" s="65"/>
      <c r="AF9" s="65"/>
      <c r="AG9" s="65"/>
    </row>
    <row r="10" spans="6:33" ht="14.45" customHeight="1" x14ac:dyDescent="0.25">
      <c r="F10" s="6" t="s">
        <v>9</v>
      </c>
      <c r="G10" s="9" t="s">
        <v>8</v>
      </c>
      <c r="H10" s="9" t="s">
        <v>10</v>
      </c>
      <c r="I10" s="16" t="s">
        <v>11</v>
      </c>
      <c r="J10" s="13" t="s">
        <v>10</v>
      </c>
      <c r="K10" s="12" t="s">
        <v>11</v>
      </c>
      <c r="L10" s="12" t="s">
        <v>10</v>
      </c>
      <c r="M10" s="12" t="s">
        <v>11</v>
      </c>
      <c r="N10" s="12" t="s">
        <v>10</v>
      </c>
      <c r="O10" s="12" t="s">
        <v>11</v>
      </c>
      <c r="P10" s="12" t="s">
        <v>10</v>
      </c>
      <c r="Q10" s="12" t="s">
        <v>11</v>
      </c>
      <c r="R10" s="12" t="s">
        <v>10</v>
      </c>
      <c r="S10" s="12" t="s">
        <v>11</v>
      </c>
      <c r="T10" s="12" t="s">
        <v>10</v>
      </c>
      <c r="U10" s="12" t="s">
        <v>11</v>
      </c>
      <c r="V10" s="12" t="s">
        <v>10</v>
      </c>
      <c r="W10" s="12" t="s">
        <v>11</v>
      </c>
      <c r="X10" s="12" t="s">
        <v>10</v>
      </c>
      <c r="Y10" s="12" t="s">
        <v>11</v>
      </c>
      <c r="Z10" s="12" t="s">
        <v>10</v>
      </c>
      <c r="AA10" s="12" t="s">
        <v>11</v>
      </c>
      <c r="AB10" s="12" t="s">
        <v>10</v>
      </c>
      <c r="AC10" s="20" t="s">
        <v>11</v>
      </c>
    </row>
    <row r="11" spans="6:33" x14ac:dyDescent="0.25">
      <c r="F11" s="10">
        <v>1</v>
      </c>
      <c r="G11" s="7" t="s">
        <v>0</v>
      </c>
      <c r="H11" s="1">
        <v>14</v>
      </c>
      <c r="I11" s="17">
        <v>10</v>
      </c>
      <c r="J11" s="1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3"/>
    </row>
    <row r="12" spans="6:33" x14ac:dyDescent="0.25">
      <c r="F12" s="10">
        <v>2</v>
      </c>
      <c r="G12" s="7" t="s">
        <v>1</v>
      </c>
      <c r="H12" s="1">
        <v>4</v>
      </c>
      <c r="I12" s="17">
        <v>10</v>
      </c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3"/>
    </row>
    <row r="13" spans="6:33" x14ac:dyDescent="0.25">
      <c r="F13" s="10">
        <v>3</v>
      </c>
      <c r="G13" s="7" t="s">
        <v>2</v>
      </c>
      <c r="H13" s="1"/>
      <c r="I13" s="17">
        <v>2</v>
      </c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3"/>
    </row>
    <row r="14" spans="6:33" x14ac:dyDescent="0.25">
      <c r="F14" s="10">
        <v>4</v>
      </c>
      <c r="G14" s="7" t="s">
        <v>3</v>
      </c>
      <c r="H14" s="1">
        <v>13</v>
      </c>
      <c r="I14" s="17">
        <v>17</v>
      </c>
      <c r="J14" s="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3"/>
    </row>
    <row r="15" spans="6:33" x14ac:dyDescent="0.25">
      <c r="F15" s="10"/>
      <c r="G15" s="7"/>
      <c r="H15" s="1"/>
      <c r="I15" s="17"/>
      <c r="J15" s="1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3"/>
    </row>
    <row r="16" spans="6:33" x14ac:dyDescent="0.25">
      <c r="F16" s="10">
        <v>5</v>
      </c>
      <c r="G16" s="7" t="s">
        <v>4</v>
      </c>
      <c r="H16" s="1">
        <v>10</v>
      </c>
      <c r="I16" s="17">
        <v>17</v>
      </c>
      <c r="J16" s="14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3"/>
    </row>
    <row r="17" spans="6:29" x14ac:dyDescent="0.25">
      <c r="F17" s="10">
        <v>6</v>
      </c>
      <c r="G17" s="7" t="s">
        <v>5</v>
      </c>
      <c r="H17" s="1">
        <v>8</v>
      </c>
      <c r="I17" s="17">
        <v>4</v>
      </c>
      <c r="J17" s="1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3"/>
    </row>
    <row r="18" spans="6:29" x14ac:dyDescent="0.25">
      <c r="F18" s="10">
        <v>7</v>
      </c>
      <c r="G18" s="7" t="s">
        <v>6</v>
      </c>
      <c r="H18" s="1">
        <v>12</v>
      </c>
      <c r="I18" s="17"/>
      <c r="J18" s="1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3"/>
    </row>
    <row r="19" spans="6:29" x14ac:dyDescent="0.25">
      <c r="F19" s="10">
        <v>8</v>
      </c>
      <c r="G19" s="7" t="s">
        <v>13</v>
      </c>
      <c r="H19" s="1">
        <v>10</v>
      </c>
      <c r="I19" s="17">
        <v>13</v>
      </c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3"/>
    </row>
    <row r="20" spans="6:29" x14ac:dyDescent="0.25">
      <c r="F20" s="10">
        <v>9</v>
      </c>
      <c r="G20" s="7" t="s">
        <v>7</v>
      </c>
      <c r="H20" s="1">
        <v>5</v>
      </c>
      <c r="I20" s="17">
        <v>21</v>
      </c>
      <c r="J20" s="1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3"/>
    </row>
    <row r="21" spans="6:29" ht="15.75" thickBot="1" x14ac:dyDescent="0.3">
      <c r="F21" s="11"/>
      <c r="G21" s="8" t="s">
        <v>12</v>
      </c>
      <c r="H21" s="18">
        <f>SUM(H11:H20)</f>
        <v>76</v>
      </c>
      <c r="I21" s="19">
        <f>SUM(I11:I20)</f>
        <v>94</v>
      </c>
      <c r="J21" s="15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"/>
    </row>
    <row r="29" spans="6:29" ht="15.6" customHeight="1" x14ac:dyDescent="0.25"/>
  </sheetData>
  <mergeCells count="13">
    <mergeCell ref="G9:H9"/>
    <mergeCell ref="AF9:AG9"/>
    <mergeCell ref="V9:W9"/>
    <mergeCell ref="X9:Y9"/>
    <mergeCell ref="Z9:AA9"/>
    <mergeCell ref="AB9:AC9"/>
    <mergeCell ref="AD9:AE9"/>
    <mergeCell ref="L9:M9"/>
    <mergeCell ref="J9:K9"/>
    <mergeCell ref="T9:U9"/>
    <mergeCell ref="R9:S9"/>
    <mergeCell ref="P9:Q9"/>
    <mergeCell ref="N9:O9"/>
  </mergeCells>
  <phoneticPr fontId="3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Филиал</vt:lpstr>
      <vt:lpstr>Смарт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 Kuryaev</dc:creator>
  <cp:lastModifiedBy>Abrorbek Urinboev</cp:lastModifiedBy>
  <dcterms:created xsi:type="dcterms:W3CDTF">2015-06-05T18:19:34Z</dcterms:created>
  <dcterms:modified xsi:type="dcterms:W3CDTF">2021-04-28T05:31:44Z</dcterms:modified>
</cp:coreProperties>
</file>